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H157" i="1"/>
  <c r="F157" i="1"/>
  <c r="J138" i="1"/>
  <c r="H138" i="1"/>
  <c r="J119" i="1"/>
  <c r="F119" i="1"/>
  <c r="J100" i="1"/>
  <c r="F100" i="1"/>
  <c r="J81" i="1"/>
  <c r="H81" i="1"/>
  <c r="F81" i="1"/>
  <c r="I62" i="1"/>
  <c r="G62" i="1"/>
  <c r="J62" i="1"/>
  <c r="H62" i="1"/>
  <c r="F62" i="1"/>
  <c r="L43" i="1"/>
  <c r="I43" i="1"/>
  <c r="J43" i="1"/>
  <c r="G43" i="1"/>
  <c r="F43" i="1"/>
  <c r="L24" i="1"/>
  <c r="I24" i="1"/>
  <c r="H24" i="1"/>
  <c r="G24" i="1"/>
  <c r="F24" i="1"/>
  <c r="G195" i="1"/>
  <c r="H43" i="1"/>
  <c r="I119" i="1"/>
  <c r="I195" i="1"/>
  <c r="L81" i="1"/>
  <c r="L196" i="1" s="1"/>
  <c r="J24" i="1"/>
  <c r="H100" i="1"/>
  <c r="H119" i="1"/>
  <c r="H176" i="1"/>
  <c r="J196" i="1" l="1"/>
  <c r="G196" i="1"/>
  <c r="F196" i="1"/>
  <c r="I196" i="1"/>
  <c r="H196" i="1"/>
</calcChain>
</file>

<file path=xl/sharedStrings.xml><?xml version="1.0" encoding="utf-8"?>
<sst xmlns="http://schemas.openxmlformats.org/spreadsheetml/2006/main" count="286" uniqueCount="98">
  <si>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</si>
  <si>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</si>
  <si>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</si>
  <si>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</si>
  <si>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</si>
  <si>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</si>
  <si>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</si>
  <si>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</si>
  <si>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</si>
  <si>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</si>
  <si>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</si>
  <si>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</si>
  <si>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</si>
  <si>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</si>
  <si>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</si>
  <si>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</si>
  <si>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</si>
  <si>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</si>
  <si>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</si>
  <si>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</si>
  <si>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</si>
  <si>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</si>
  <si>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</si>
  <si>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</si>
  <si>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</si>
  <si>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</si>
  <si>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</si>
  <si>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</si>
  <si>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</si>
  <si>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</si>
  <si>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</si>
  <si>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</si>
  <si>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</si>
  <si>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</si>
  <si>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</si>
  <si>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</si>
  <si>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</si>
  <si>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</si>
  <si>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</si>
  <si>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Мельниковская</t>
  </si>
  <si>
    <t>директор</t>
  </si>
  <si>
    <t>Смирнов И. А.</t>
  </si>
  <si>
    <t>Каша овсяная жидкая с маслом</t>
  </si>
  <si>
    <t>чай с сахаром</t>
  </si>
  <si>
    <t>бутерброд с маслом</t>
  </si>
  <si>
    <t>мандарин</t>
  </si>
  <si>
    <t>салат из свеклы отварной с маслом растительным</t>
  </si>
  <si>
    <t>суп картофельный с бобовыми (горох)</t>
  </si>
  <si>
    <t>макаронные изделия отварные с маслом сливочным</t>
  </si>
  <si>
    <t>котлеты рубленые из бройлеров-цыплят с маслом сливочным</t>
  </si>
  <si>
    <t>компот из смеси сухофруктов</t>
  </si>
  <si>
    <t>хлеб ржаной</t>
  </si>
  <si>
    <t>батон</t>
  </si>
  <si>
    <t>каша янтарная молочная с маслом сливочным</t>
  </si>
  <si>
    <t>какао с молоком</t>
  </si>
  <si>
    <t>бутерброд с сыром</t>
  </si>
  <si>
    <t>помидор свежий</t>
  </si>
  <si>
    <t>борщ с капустой и картофелем со сметаной</t>
  </si>
  <si>
    <t>котлеты рыбные</t>
  </si>
  <si>
    <t>пюре картофельное с маслом сливочным</t>
  </si>
  <si>
    <t>компот из свежих плодов</t>
  </si>
  <si>
    <t xml:space="preserve">каша гречневая вязкая молочная с маслом сливочным </t>
  </si>
  <si>
    <t>яблоко</t>
  </si>
  <si>
    <t>салат из белокочанной капусты с яблоком</t>
  </si>
  <si>
    <t>суп картофельный с макаронными изделиями на курином бульоне</t>
  </si>
  <si>
    <t>окорока куриные отварные</t>
  </si>
  <si>
    <t>рис припущенный с маслом сливочным и соус белый основной</t>
  </si>
  <si>
    <t>запеканка из творога со сгущенным молоком</t>
  </si>
  <si>
    <t>огурец соленый</t>
  </si>
  <si>
    <t>щи из свежей капусты с картофелем и сметаной</t>
  </si>
  <si>
    <t>рагу из птицы с маслом сливочным</t>
  </si>
  <si>
    <t>каша "дружба" молочная с маслом сливочным</t>
  </si>
  <si>
    <t>винегрет овощной с маслом растительным</t>
  </si>
  <si>
    <t>рассольник "ленинградский" на курином бульоне</t>
  </si>
  <si>
    <t>котлеты домашние</t>
  </si>
  <si>
    <t>макаронные изделия отварные</t>
  </si>
  <si>
    <t>каша пшеничная вязкая молочная с маслом сливочным</t>
  </si>
  <si>
    <t xml:space="preserve">бутерброд с маслом </t>
  </si>
  <si>
    <t>огурец свежий</t>
  </si>
  <si>
    <t>суп картофельный с рыбой</t>
  </si>
  <si>
    <t>голубцы с мясом и рисом</t>
  </si>
  <si>
    <t>напиток лимонный</t>
  </si>
  <si>
    <t>каша овсяная жидкая с маслом сливочным</t>
  </si>
  <si>
    <t>горошек зеленый отварной</t>
  </si>
  <si>
    <t>кк</t>
  </si>
  <si>
    <t>тефтели мясные с соусом сметанным</t>
  </si>
  <si>
    <t>каша гречневая рассыпчатая</t>
  </si>
  <si>
    <t>суп из овощей со сметаной</t>
  </si>
  <si>
    <t>биточки рыбные</t>
  </si>
  <si>
    <t xml:space="preserve">каша жидкая молочная из кукурузной крупы с маслом сливочным </t>
  </si>
  <si>
    <t>чай с сахаром и лимоном</t>
  </si>
  <si>
    <t>салат из моркови и яблок с маслом растительным</t>
  </si>
  <si>
    <t>суп крестьянский с крупой</t>
  </si>
  <si>
    <t>капуста тушеная со свининой</t>
  </si>
  <si>
    <t>каша рисовая жидкая молочная с маслом сливочным</t>
  </si>
  <si>
    <t>кофейный напиток</t>
  </si>
  <si>
    <t>салат из свеклы с зеленым горошком с маслом растительным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</si>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</sst>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83" sqref="E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12.9</v>
      </c>
      <c r="H6" s="40">
        <v>10.3</v>
      </c>
      <c r="I6" s="40">
        <v>28.6</v>
      </c>
      <c r="J6" s="40">
        <v>265.89999999999998</v>
      </c>
      <c r="K6" s="41">
        <v>189</v>
      </c>
      <c r="L6" s="40">
        <v>15.51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0.1</v>
      </c>
      <c r="I8" s="43">
        <v>15</v>
      </c>
      <c r="J8" s="43">
        <v>36.299999999999997</v>
      </c>
      <c r="K8" s="44">
        <v>430</v>
      </c>
      <c r="L8" s="43">
        <v>3.1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57">
        <v>25</v>
      </c>
      <c r="G9" s="43">
        <v>2.6</v>
      </c>
      <c r="H9" s="43">
        <v>5.7</v>
      </c>
      <c r="I9" s="43">
        <v>12.3</v>
      </c>
      <c r="J9" s="43">
        <v>114.1</v>
      </c>
      <c r="K9" s="44">
        <v>1</v>
      </c>
      <c r="L9" s="43">
        <v>9.9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0.8</v>
      </c>
      <c r="H10" s="43">
        <v>0.2</v>
      </c>
      <c r="I10" s="43">
        <v>7.5</v>
      </c>
      <c r="J10" s="43">
        <v>35.9</v>
      </c>
      <c r="K10" s="44"/>
      <c r="L10" s="43">
        <v>24.48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 t="shared" ref="G13:J13" si="0">SUM(G6:G12)</f>
        <v>16.5</v>
      </c>
      <c r="H13" s="19">
        <f t="shared" si="0"/>
        <v>16.3</v>
      </c>
      <c r="I13" s="19">
        <f t="shared" si="0"/>
        <v>63.400000000000006</v>
      </c>
      <c r="J13" s="19">
        <f t="shared" si="0"/>
        <v>452.19999999999993</v>
      </c>
      <c r="K13" s="25"/>
      <c r="L13" s="19">
        <f t="shared" ref="L13" si="1">SUM(L6:L12)</f>
        <v>52.989999999999995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0.8</v>
      </c>
      <c r="H14" s="43">
        <v>3.7</v>
      </c>
      <c r="I14" s="43">
        <v>5</v>
      </c>
      <c r="J14" s="43">
        <v>58.2</v>
      </c>
      <c r="K14" s="44">
        <v>52</v>
      </c>
      <c r="L14" s="43">
        <v>7.6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4.5999999999999996</v>
      </c>
      <c r="H15" s="43">
        <v>4.3</v>
      </c>
      <c r="I15" s="43">
        <v>15.1</v>
      </c>
      <c r="J15" s="43">
        <v>120.8</v>
      </c>
      <c r="K15" s="44">
        <v>102</v>
      </c>
      <c r="L15" s="43">
        <v>10.42</v>
      </c>
    </row>
    <row r="16" spans="1:12" ht="25.5" x14ac:dyDescent="0.2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10.3</v>
      </c>
      <c r="H16" s="43">
        <v>10.4</v>
      </c>
      <c r="I16" s="43">
        <v>10.3</v>
      </c>
      <c r="J16" s="43">
        <v>181.2</v>
      </c>
      <c r="K16" s="44">
        <v>295</v>
      </c>
      <c r="L16" s="43">
        <v>33.68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5.4</v>
      </c>
      <c r="H17" s="43">
        <v>4.8</v>
      </c>
      <c r="I17" s="43">
        <v>34.700000000000003</v>
      </c>
      <c r="J17" s="43">
        <v>209.1</v>
      </c>
      <c r="K17" s="44">
        <v>309</v>
      </c>
      <c r="L17" s="43">
        <v>8.57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180</v>
      </c>
      <c r="G18" s="43">
        <v>0</v>
      </c>
      <c r="H18" s="43">
        <v>0</v>
      </c>
      <c r="I18" s="43">
        <v>17.399999999999999</v>
      </c>
      <c r="J18" s="43">
        <v>71.3</v>
      </c>
      <c r="K18" s="44">
        <v>349</v>
      </c>
      <c r="L18" s="43">
        <v>6.94</v>
      </c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20</v>
      </c>
      <c r="G19" s="43">
        <v>2.5</v>
      </c>
      <c r="H19" s="43">
        <v>1.6</v>
      </c>
      <c r="I19" s="43">
        <v>12.2</v>
      </c>
      <c r="J19" s="43">
        <v>75.2</v>
      </c>
      <c r="K19" s="44"/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1.3</v>
      </c>
      <c r="H20" s="43">
        <v>0.2</v>
      </c>
      <c r="I20" s="43">
        <v>8.5</v>
      </c>
      <c r="J20" s="43">
        <v>42</v>
      </c>
      <c r="K20" s="44"/>
      <c r="L20" s="43">
        <v>2.4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24.900000000000002</v>
      </c>
      <c r="H23" s="19">
        <f t="shared" si="2"/>
        <v>25</v>
      </c>
      <c r="I23" s="19">
        <f t="shared" si="2"/>
        <v>103.2</v>
      </c>
      <c r="J23" s="19">
        <f t="shared" si="2"/>
        <v>757.8</v>
      </c>
      <c r="K23" s="25"/>
      <c r="L23" s="19">
        <f t="shared" ref="L23" si="3">SUM(L14:L22)</f>
        <v>72.010000000000019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1195</v>
      </c>
      <c r="G24" s="32">
        <f t="shared" ref="G24:J24" si="4">G13+G23</f>
        <v>41.400000000000006</v>
      </c>
      <c r="H24" s="32">
        <f t="shared" si="4"/>
        <v>41.3</v>
      </c>
      <c r="I24" s="32">
        <f t="shared" si="4"/>
        <v>166.60000000000002</v>
      </c>
      <c r="J24" s="32">
        <f t="shared" si="4"/>
        <v>1210</v>
      </c>
      <c r="K24" s="32"/>
      <c r="L24" s="32">
        <f t="shared" ref="L24" si="5">L13+L23</f>
        <v>125.00000000000001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5</v>
      </c>
      <c r="H25" s="40">
        <v>7.3</v>
      </c>
      <c r="I25" s="40">
        <v>33.700000000000003</v>
      </c>
      <c r="J25" s="40">
        <v>226.6</v>
      </c>
      <c r="K25" s="41">
        <v>187</v>
      </c>
      <c r="L25" s="40">
        <v>16.32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180</v>
      </c>
      <c r="G27" s="43">
        <v>3.4</v>
      </c>
      <c r="H27" s="43">
        <v>2.7</v>
      </c>
      <c r="I27" s="43">
        <v>22</v>
      </c>
      <c r="J27" s="43">
        <v>129.30000000000001</v>
      </c>
      <c r="K27" s="44">
        <v>382</v>
      </c>
      <c r="L27" s="43">
        <v>10.89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35</v>
      </c>
      <c r="G28" s="43">
        <v>6.8</v>
      </c>
      <c r="H28" s="43">
        <v>6.5</v>
      </c>
      <c r="I28" s="43">
        <v>12.2</v>
      </c>
      <c r="J28" s="43">
        <v>138.4</v>
      </c>
      <c r="K28" s="44">
        <v>3</v>
      </c>
      <c r="L28" s="43">
        <v>12.88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365</v>
      </c>
      <c r="G32" s="19">
        <f t="shared" ref="G32" si="6">SUM(G25:G31)</f>
        <v>15.2</v>
      </c>
      <c r="H32" s="19">
        <f t="shared" ref="H32" si="7">SUM(H25:H31)</f>
        <v>16.5</v>
      </c>
      <c r="I32" s="19">
        <f t="shared" ref="I32" si="8">SUM(I25:I31)</f>
        <v>67.900000000000006</v>
      </c>
      <c r="J32" s="19">
        <f t="shared" ref="J32:L32" si="9">SUM(J25:J31)</f>
        <v>494.29999999999995</v>
      </c>
      <c r="K32" s="25"/>
      <c r="L32" s="19">
        <f t="shared" si="9"/>
        <v>40.090000000000003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30</v>
      </c>
      <c r="G33" s="43">
        <v>0.3</v>
      </c>
      <c r="H33" s="43">
        <v>0.1</v>
      </c>
      <c r="I33" s="43">
        <v>1.2</v>
      </c>
      <c r="J33" s="43">
        <v>7.1</v>
      </c>
      <c r="K33" s="44">
        <v>3</v>
      </c>
      <c r="L33" s="43">
        <v>7.54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4.5</v>
      </c>
      <c r="H34" s="43">
        <v>7.1</v>
      </c>
      <c r="I34" s="43">
        <v>10.1</v>
      </c>
      <c r="J34" s="43">
        <v>125.9</v>
      </c>
      <c r="K34" s="44">
        <v>82</v>
      </c>
      <c r="L34" s="43">
        <v>11.46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14.8</v>
      </c>
      <c r="H35" s="43">
        <v>13.1</v>
      </c>
      <c r="I35" s="43">
        <v>21.6</v>
      </c>
      <c r="J35" s="43">
        <v>271.10000000000002</v>
      </c>
      <c r="K35" s="44">
        <v>239</v>
      </c>
      <c r="L35" s="43">
        <v>27.96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3.2</v>
      </c>
      <c r="H36" s="43">
        <v>5.2</v>
      </c>
      <c r="I36" s="43">
        <v>21.4</v>
      </c>
      <c r="J36" s="43">
        <v>149.19999999999999</v>
      </c>
      <c r="K36" s="44">
        <v>312</v>
      </c>
      <c r="L36" s="43">
        <v>25.19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180</v>
      </c>
      <c r="G37" s="43">
        <v>0.2</v>
      </c>
      <c r="H37" s="43">
        <v>0.2</v>
      </c>
      <c r="I37" s="43">
        <v>25.1</v>
      </c>
      <c r="J37" s="43">
        <v>105.6</v>
      </c>
      <c r="K37" s="44">
        <v>394</v>
      </c>
      <c r="L37" s="43">
        <v>7.96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20</v>
      </c>
      <c r="G38" s="43">
        <v>2.5</v>
      </c>
      <c r="H38" s="43">
        <v>1.6</v>
      </c>
      <c r="I38" s="43">
        <v>12.2</v>
      </c>
      <c r="J38" s="43">
        <v>75.2</v>
      </c>
      <c r="K38" s="44"/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1.3</v>
      </c>
      <c r="H39" s="43">
        <v>0.2</v>
      </c>
      <c r="I39" s="43">
        <v>8.5</v>
      </c>
      <c r="J39" s="43">
        <v>42</v>
      </c>
      <c r="K39" s="44"/>
      <c r="L39" s="43">
        <v>2.4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10">SUM(G33:G41)</f>
        <v>26.8</v>
      </c>
      <c r="H42" s="19">
        <f t="shared" ref="H42" si="11">SUM(H33:H41)</f>
        <v>27.499999999999996</v>
      </c>
      <c r="I42" s="19">
        <f t="shared" ref="I42" si="12">SUM(I33:I41)</f>
        <v>100.10000000000001</v>
      </c>
      <c r="J42" s="19">
        <f t="shared" ref="J42:L42" si="13">SUM(J33:J41)</f>
        <v>776.1</v>
      </c>
      <c r="K42" s="25"/>
      <c r="L42" s="19">
        <f t="shared" si="13"/>
        <v>84.910000000000011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1055</v>
      </c>
      <c r="G43" s="32">
        <f t="shared" ref="G43" si="14">G32+G42</f>
        <v>42</v>
      </c>
      <c r="H43" s="32">
        <f t="shared" ref="H43" si="15">H32+H42</f>
        <v>44</v>
      </c>
      <c r="I43" s="32">
        <f t="shared" ref="I43" si="16">I32+I42</f>
        <v>168</v>
      </c>
      <c r="J43" s="32">
        <f t="shared" ref="J43:L43" si="17">J32+J42</f>
        <v>1270.4000000000001</v>
      </c>
      <c r="K43" s="32"/>
      <c r="L43" s="32">
        <f t="shared" si="17"/>
        <v>125.00000000000001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150</v>
      </c>
      <c r="G44" s="40">
        <v>12.5</v>
      </c>
      <c r="H44" s="40">
        <v>9.8000000000000007</v>
      </c>
      <c r="I44" s="40">
        <v>31.4</v>
      </c>
      <c r="J44" s="40">
        <v>271.10000000000002</v>
      </c>
      <c r="K44" s="41">
        <v>324</v>
      </c>
      <c r="L44" s="40">
        <v>8.9600000000000009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0.2</v>
      </c>
      <c r="H46" s="43">
        <v>0.1</v>
      </c>
      <c r="I46" s="43">
        <v>15</v>
      </c>
      <c r="J46" s="43">
        <v>63.3</v>
      </c>
      <c r="K46" s="44">
        <v>430</v>
      </c>
      <c r="L46" s="43">
        <v>3.1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25</v>
      </c>
      <c r="G47" s="43">
        <v>2.6</v>
      </c>
      <c r="H47" s="43">
        <v>5.7</v>
      </c>
      <c r="I47" s="43">
        <v>12.3</v>
      </c>
      <c r="J47" s="43">
        <v>114.1</v>
      </c>
      <c r="K47" s="44">
        <v>1</v>
      </c>
      <c r="L47" s="43">
        <v>6.15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45.5</v>
      </c>
      <c r="K48" s="44"/>
      <c r="L48" s="43">
        <v>18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475</v>
      </c>
      <c r="G51" s="19">
        <f t="shared" ref="G51" si="18">SUM(G44:G50)</f>
        <v>15.7</v>
      </c>
      <c r="H51" s="19">
        <f t="shared" ref="H51" si="19">SUM(H44:H50)</f>
        <v>16</v>
      </c>
      <c r="I51" s="19">
        <f t="shared" ref="I51" si="20">SUM(I44:I50)</f>
        <v>68.5</v>
      </c>
      <c r="J51" s="19">
        <f t="shared" ref="J51:L51" si="21">SUM(J44:J50)</f>
        <v>494</v>
      </c>
      <c r="K51" s="25"/>
      <c r="L51" s="19">
        <f t="shared" si="21"/>
        <v>36.21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0.8</v>
      </c>
      <c r="H52" s="43">
        <v>3.1</v>
      </c>
      <c r="I52" s="43">
        <v>6.8</v>
      </c>
      <c r="J52" s="43">
        <v>60</v>
      </c>
      <c r="K52" s="44">
        <v>46</v>
      </c>
      <c r="L52" s="43">
        <v>9.23</v>
      </c>
    </row>
    <row r="53" spans="1:12" ht="25.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5.9</v>
      </c>
      <c r="H53" s="43">
        <v>6.3</v>
      </c>
      <c r="I53" s="43">
        <v>22.1</v>
      </c>
      <c r="J53" s="43">
        <v>173.4</v>
      </c>
      <c r="K53" s="44">
        <v>103</v>
      </c>
      <c r="L53" s="43">
        <v>18.52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11.5</v>
      </c>
      <c r="H54" s="43">
        <v>10.4</v>
      </c>
      <c r="I54" s="43">
        <v>0.4</v>
      </c>
      <c r="J54" s="43">
        <v>145.5</v>
      </c>
      <c r="K54" s="44">
        <v>290</v>
      </c>
      <c r="L54" s="43">
        <v>37.68</v>
      </c>
    </row>
    <row r="55" spans="1:12" ht="25.5" x14ac:dyDescent="0.25">
      <c r="A55" s="23"/>
      <c r="B55" s="15"/>
      <c r="C55" s="11"/>
      <c r="D55" s="7" t="s">
        <v>29</v>
      </c>
      <c r="E55" s="42" t="s">
        <v>66</v>
      </c>
      <c r="F55" s="43">
        <v>180</v>
      </c>
      <c r="G55" s="43">
        <v>5.3</v>
      </c>
      <c r="H55" s="43">
        <v>6.4</v>
      </c>
      <c r="I55" s="43">
        <v>38.799999999999997</v>
      </c>
      <c r="J55" s="43">
        <v>240.3</v>
      </c>
      <c r="K55" s="58">
        <v>305347</v>
      </c>
      <c r="L55" s="43">
        <v>11.62</v>
      </c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180</v>
      </c>
      <c r="G56" s="43">
        <v>0</v>
      </c>
      <c r="H56" s="43">
        <v>0</v>
      </c>
      <c r="I56" s="43">
        <v>17.399999999999999</v>
      </c>
      <c r="J56" s="43">
        <v>71.3</v>
      </c>
      <c r="K56" s="44">
        <v>349</v>
      </c>
      <c r="L56" s="43">
        <v>6.94</v>
      </c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20</v>
      </c>
      <c r="G57" s="43">
        <v>2.5</v>
      </c>
      <c r="H57" s="43">
        <v>1.6</v>
      </c>
      <c r="I57" s="43">
        <v>12.2</v>
      </c>
      <c r="J57" s="43">
        <v>75.2</v>
      </c>
      <c r="K57" s="44"/>
      <c r="L57" s="43">
        <v>2.4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20</v>
      </c>
      <c r="G58" s="43">
        <v>1.3</v>
      </c>
      <c r="H58" s="43">
        <v>0.2</v>
      </c>
      <c r="I58" s="43">
        <v>8.5</v>
      </c>
      <c r="J58" s="43">
        <v>42</v>
      </c>
      <c r="K58" s="44"/>
      <c r="L58" s="43">
        <v>2.4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27.3</v>
      </c>
      <c r="H61" s="19">
        <f t="shared" ref="H61" si="23">SUM(H52:H60)</f>
        <v>28.000000000000004</v>
      </c>
      <c r="I61" s="19">
        <f t="shared" ref="I61" si="24">SUM(I52:I60)</f>
        <v>106.2</v>
      </c>
      <c r="J61" s="19">
        <f t="shared" ref="J61:L61" si="25">SUM(J52:J60)</f>
        <v>807.7</v>
      </c>
      <c r="K61" s="25"/>
      <c r="L61" s="19">
        <f t="shared" si="25"/>
        <v>88.79000000000002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1225</v>
      </c>
      <c r="G62" s="32">
        <f t="shared" ref="G62" si="26">G51+G61</f>
        <v>43</v>
      </c>
      <c r="H62" s="32">
        <f t="shared" ref="H62" si="27">H51+H61</f>
        <v>44</v>
      </c>
      <c r="I62" s="32">
        <f t="shared" ref="I62" si="28">I51+I61</f>
        <v>174.7</v>
      </c>
      <c r="J62" s="32">
        <f t="shared" ref="J62:L62" si="29">J51+J61</f>
        <v>1301.7</v>
      </c>
      <c r="K62" s="32"/>
      <c r="L62" s="32">
        <f t="shared" si="29"/>
        <v>125.00000000000003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150</v>
      </c>
      <c r="G63" s="40">
        <v>27.8</v>
      </c>
      <c r="H63" s="40">
        <v>18.5</v>
      </c>
      <c r="I63" s="40">
        <v>49.8</v>
      </c>
      <c r="J63" s="40">
        <v>490.2</v>
      </c>
      <c r="K63" s="41">
        <v>224</v>
      </c>
      <c r="L63" s="40">
        <v>41.66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0.1</v>
      </c>
      <c r="I65" s="43">
        <v>15</v>
      </c>
      <c r="J65" s="43">
        <v>63.3</v>
      </c>
      <c r="K65" s="44">
        <v>430</v>
      </c>
      <c r="L65" s="43">
        <v>2.58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350</v>
      </c>
      <c r="G70" s="19">
        <f t="shared" ref="G70" si="30">SUM(G63:G69)</f>
        <v>28</v>
      </c>
      <c r="H70" s="19">
        <f t="shared" ref="H70" si="31">SUM(H63:H69)</f>
        <v>18.600000000000001</v>
      </c>
      <c r="I70" s="19">
        <f t="shared" ref="I70" si="32">SUM(I63:I69)</f>
        <v>64.8</v>
      </c>
      <c r="J70" s="19">
        <f t="shared" ref="J70:L70" si="33">SUM(J63:J69)</f>
        <v>553.5</v>
      </c>
      <c r="K70" s="25"/>
      <c r="L70" s="19">
        <f t="shared" si="33"/>
        <v>44.239999999999995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30</v>
      </c>
      <c r="G71" s="43">
        <v>0.2</v>
      </c>
      <c r="H71" s="43">
        <v>0</v>
      </c>
      <c r="I71" s="43">
        <v>0.5</v>
      </c>
      <c r="J71" s="43">
        <v>2.9</v>
      </c>
      <c r="K71" s="44"/>
      <c r="L71" s="43">
        <v>5.4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6.2</v>
      </c>
      <c r="H72" s="43">
        <v>5.0999999999999996</v>
      </c>
      <c r="I72" s="43">
        <v>28.9</v>
      </c>
      <c r="J72" s="43">
        <v>191.3</v>
      </c>
      <c r="K72" s="44">
        <v>88</v>
      </c>
      <c r="L72" s="43">
        <v>13.3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200</v>
      </c>
      <c r="G73" s="43">
        <v>17.7</v>
      </c>
      <c r="H73" s="43">
        <v>20.2</v>
      </c>
      <c r="I73" s="43">
        <v>39.4</v>
      </c>
      <c r="J73" s="43">
        <v>422</v>
      </c>
      <c r="K73" s="44">
        <v>309</v>
      </c>
      <c r="L73" s="43">
        <v>51.28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180</v>
      </c>
      <c r="G75" s="43">
        <v>0</v>
      </c>
      <c r="H75" s="43">
        <v>0</v>
      </c>
      <c r="I75" s="43">
        <v>17.399999999999999</v>
      </c>
      <c r="J75" s="43">
        <v>71.3</v>
      </c>
      <c r="K75" s="44">
        <v>349</v>
      </c>
      <c r="L75" s="43">
        <v>5.98</v>
      </c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20</v>
      </c>
      <c r="G76" s="43">
        <v>2.5</v>
      </c>
      <c r="H76" s="43">
        <v>1.6</v>
      </c>
      <c r="I76" s="43">
        <v>12.2</v>
      </c>
      <c r="J76" s="43">
        <v>75.2</v>
      </c>
      <c r="K76" s="44"/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20</v>
      </c>
      <c r="G77" s="43">
        <v>1.3</v>
      </c>
      <c r="H77" s="43">
        <v>0.2</v>
      </c>
      <c r="I77" s="43">
        <v>8.5</v>
      </c>
      <c r="J77" s="43">
        <v>42</v>
      </c>
      <c r="K77" s="44"/>
      <c r="L77" s="43">
        <v>2.4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27.900000000000002</v>
      </c>
      <c r="H80" s="19">
        <f t="shared" ref="H80" si="35">SUM(H71:H79)</f>
        <v>27.099999999999998</v>
      </c>
      <c r="I80" s="19">
        <f t="shared" ref="I80" si="36">SUM(I71:I79)</f>
        <v>106.89999999999999</v>
      </c>
      <c r="J80" s="19">
        <f t="shared" ref="J80:L80" si="37">SUM(J71:J79)</f>
        <v>804.7</v>
      </c>
      <c r="K80" s="25"/>
      <c r="L80" s="19">
        <f t="shared" si="37"/>
        <v>80.760000000000019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1050</v>
      </c>
      <c r="G81" s="32">
        <f t="shared" ref="G81" si="38">G70+G80</f>
        <v>55.900000000000006</v>
      </c>
      <c r="H81" s="32">
        <f t="shared" ref="H81" si="39">H70+H80</f>
        <v>45.7</v>
      </c>
      <c r="I81" s="32">
        <f t="shared" ref="I81" si="40">I70+I80</f>
        <v>171.7</v>
      </c>
      <c r="J81" s="32">
        <f t="shared" ref="J81:L81" si="41">J70+J80</f>
        <v>1358.2</v>
      </c>
      <c r="K81" s="32"/>
      <c r="L81" s="32">
        <f t="shared" si="41"/>
        <v>125.00000000000001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150</v>
      </c>
      <c r="G82" s="40">
        <v>14.7</v>
      </c>
      <c r="H82" s="40">
        <v>9.5</v>
      </c>
      <c r="I82" s="40">
        <v>29.1</v>
      </c>
      <c r="J82" s="40">
        <v>267.89999999999998</v>
      </c>
      <c r="K82" s="41">
        <v>190</v>
      </c>
      <c r="L82" s="40">
        <v>14.88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0.1</v>
      </c>
      <c r="I84" s="43">
        <v>15</v>
      </c>
      <c r="J84" s="43">
        <v>63.3</v>
      </c>
      <c r="K84" s="44">
        <v>430</v>
      </c>
      <c r="L84" s="43">
        <v>3.1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2.6</v>
      </c>
      <c r="H85" s="43">
        <v>5.7</v>
      </c>
      <c r="I85" s="43">
        <v>12.3</v>
      </c>
      <c r="J85" s="43">
        <v>114.1</v>
      </c>
      <c r="K85" s="44">
        <v>1</v>
      </c>
      <c r="L85" s="43">
        <v>6.15</v>
      </c>
    </row>
    <row r="86" spans="1:12" ht="15" x14ac:dyDescent="0.25">
      <c r="A86" s="23"/>
      <c r="B86" s="15"/>
      <c r="C86" s="11"/>
      <c r="D86" s="7" t="s">
        <v>24</v>
      </c>
      <c r="E86" s="42" t="s">
        <v>62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45.5</v>
      </c>
      <c r="K86" s="44"/>
      <c r="L86" s="43">
        <v>18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17.899999999999999</v>
      </c>
      <c r="H89" s="19">
        <f t="shared" ref="H89" si="43">SUM(H82:H88)</f>
        <v>15.700000000000001</v>
      </c>
      <c r="I89" s="19">
        <f t="shared" ref="I89" si="44">SUM(I82:I88)</f>
        <v>66.2</v>
      </c>
      <c r="J89" s="19">
        <f t="shared" ref="J89:L89" si="45">SUM(J82:J88)</f>
        <v>490.79999999999995</v>
      </c>
      <c r="K89" s="25"/>
      <c r="L89" s="19">
        <f t="shared" si="45"/>
        <v>42.13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0.8</v>
      </c>
      <c r="H90" s="43">
        <v>6.1</v>
      </c>
      <c r="I90" s="43">
        <v>4.4000000000000004</v>
      </c>
      <c r="J90" s="43">
        <v>78.099999999999994</v>
      </c>
      <c r="K90" s="44">
        <v>67</v>
      </c>
      <c r="L90" s="43">
        <v>8.9700000000000006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4.8</v>
      </c>
      <c r="H91" s="43">
        <v>5.2</v>
      </c>
      <c r="I91" s="43">
        <v>23.1</v>
      </c>
      <c r="J91" s="43">
        <v>162.80000000000001</v>
      </c>
      <c r="K91" s="44">
        <v>96</v>
      </c>
      <c r="L91" s="43">
        <v>17.21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11.6</v>
      </c>
      <c r="H92" s="43">
        <v>9.9</v>
      </c>
      <c r="I92" s="43">
        <v>7.8</v>
      </c>
      <c r="J92" s="43">
        <v>171.6</v>
      </c>
      <c r="K92" s="44">
        <v>271</v>
      </c>
      <c r="L92" s="43">
        <v>35.630000000000003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5.4</v>
      </c>
      <c r="H93" s="43">
        <v>4.8</v>
      </c>
      <c r="I93" s="43">
        <v>34.700000000000003</v>
      </c>
      <c r="J93" s="43">
        <v>209.1</v>
      </c>
      <c r="K93" s="44">
        <v>309</v>
      </c>
      <c r="L93" s="43">
        <v>8.58</v>
      </c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</v>
      </c>
      <c r="H94" s="43">
        <v>0</v>
      </c>
      <c r="I94" s="43">
        <v>19.399999999999999</v>
      </c>
      <c r="J94" s="43">
        <v>79.5</v>
      </c>
      <c r="K94" s="44">
        <v>349</v>
      </c>
      <c r="L94" s="43">
        <v>7.68</v>
      </c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20</v>
      </c>
      <c r="G95" s="43">
        <v>2.5</v>
      </c>
      <c r="H95" s="43">
        <v>1.6</v>
      </c>
      <c r="I95" s="43">
        <v>12.2</v>
      </c>
      <c r="J95" s="43">
        <v>72.5</v>
      </c>
      <c r="K95" s="44"/>
      <c r="L95" s="43">
        <v>2.4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1.3</v>
      </c>
      <c r="H96" s="43">
        <v>0.2</v>
      </c>
      <c r="I96" s="43">
        <v>8.5</v>
      </c>
      <c r="J96" s="43">
        <v>42</v>
      </c>
      <c r="K96" s="44"/>
      <c r="L96" s="43">
        <v>2.4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26.400000000000002</v>
      </c>
      <c r="H99" s="19">
        <f t="shared" ref="H99" si="47">SUM(H90:H98)</f>
        <v>27.800000000000004</v>
      </c>
      <c r="I99" s="19">
        <f t="shared" ref="I99" si="48">SUM(I90:I98)</f>
        <v>110.10000000000001</v>
      </c>
      <c r="J99" s="19">
        <f t="shared" ref="J99:L99" si="49">SUM(J90:J98)</f>
        <v>815.6</v>
      </c>
      <c r="K99" s="25"/>
      <c r="L99" s="19">
        <f t="shared" si="49"/>
        <v>82.87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1210</v>
      </c>
      <c r="G100" s="32">
        <f t="shared" ref="G100" si="50">G89+G99</f>
        <v>44.3</v>
      </c>
      <c r="H100" s="32">
        <f t="shared" ref="H100" si="51">H89+H99</f>
        <v>43.500000000000007</v>
      </c>
      <c r="I100" s="32">
        <f t="shared" ref="I100" si="52">I89+I99</f>
        <v>176.3</v>
      </c>
      <c r="J100" s="32">
        <f t="shared" ref="J100:L100" si="53">J89+J99</f>
        <v>1306.4000000000001</v>
      </c>
      <c r="K100" s="32"/>
      <c r="L100" s="32">
        <f t="shared" si="53"/>
        <v>125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155</v>
      </c>
      <c r="G101" s="40">
        <v>15.4</v>
      </c>
      <c r="H101" s="40">
        <v>12.2</v>
      </c>
      <c r="I101" s="40">
        <v>39.799999999999997</v>
      </c>
      <c r="J101" s="40">
        <v>339.8</v>
      </c>
      <c r="K101" s="41">
        <v>184</v>
      </c>
      <c r="L101" s="40">
        <v>17.66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0.1</v>
      </c>
      <c r="I103" s="43">
        <v>15</v>
      </c>
      <c r="J103" s="43">
        <v>63.3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77</v>
      </c>
      <c r="F104" s="43">
        <v>20</v>
      </c>
      <c r="G104" s="43">
        <v>2.6</v>
      </c>
      <c r="H104" s="43">
        <v>5.7</v>
      </c>
      <c r="I104" s="43">
        <v>12.3</v>
      </c>
      <c r="J104" s="43">
        <v>114.1</v>
      </c>
      <c r="K104" s="44">
        <v>1</v>
      </c>
      <c r="L104" s="43">
        <v>6.15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375</v>
      </c>
      <c r="G108" s="19">
        <f t="shared" ref="G108:J108" si="54">SUM(G101:G107)</f>
        <v>18.2</v>
      </c>
      <c r="H108" s="19">
        <f t="shared" si="54"/>
        <v>18</v>
      </c>
      <c r="I108" s="19">
        <f t="shared" si="54"/>
        <v>67.099999999999994</v>
      </c>
      <c r="J108" s="19">
        <f t="shared" si="54"/>
        <v>517.20000000000005</v>
      </c>
      <c r="K108" s="25"/>
      <c r="L108" s="19">
        <f t="shared" ref="L108" si="55">SUM(L101:L107)</f>
        <v>26.910000000000004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0.2</v>
      </c>
      <c r="H109" s="43">
        <v>0</v>
      </c>
      <c r="I109" s="43">
        <v>0.8</v>
      </c>
      <c r="J109" s="43">
        <v>4.0999999999999996</v>
      </c>
      <c r="K109" s="44">
        <v>1</v>
      </c>
      <c r="L109" s="43">
        <v>16.05</v>
      </c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220</v>
      </c>
      <c r="G110" s="43">
        <v>9.1</v>
      </c>
      <c r="H110" s="43">
        <v>4.4000000000000004</v>
      </c>
      <c r="I110" s="43">
        <v>15.4</v>
      </c>
      <c r="J110" s="43">
        <v>141.4</v>
      </c>
      <c r="K110" s="44">
        <v>77</v>
      </c>
      <c r="L110" s="43">
        <v>25.94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200</v>
      </c>
      <c r="G111" s="43">
        <v>13.6</v>
      </c>
      <c r="H111" s="43">
        <v>18.7</v>
      </c>
      <c r="I111" s="43">
        <v>41.2</v>
      </c>
      <c r="J111" s="43">
        <v>398.6</v>
      </c>
      <c r="K111" s="44">
        <v>287</v>
      </c>
      <c r="L111" s="43">
        <v>45.54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180</v>
      </c>
      <c r="G113" s="43">
        <v>0.2</v>
      </c>
      <c r="H113" s="43">
        <v>0</v>
      </c>
      <c r="I113" s="43">
        <v>23.1</v>
      </c>
      <c r="J113" s="43">
        <v>95.5</v>
      </c>
      <c r="K113" s="44">
        <v>436</v>
      </c>
      <c r="L113" s="43">
        <v>5.76</v>
      </c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20</v>
      </c>
      <c r="G114" s="43">
        <v>2.5</v>
      </c>
      <c r="H114" s="43">
        <v>1.6</v>
      </c>
      <c r="I114" s="43">
        <v>12.2</v>
      </c>
      <c r="J114" s="43">
        <v>72.5</v>
      </c>
      <c r="K114" s="44"/>
      <c r="L114" s="43">
        <v>2.4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1.3</v>
      </c>
      <c r="H115" s="43">
        <v>0.2</v>
      </c>
      <c r="I115" s="43">
        <v>8.5</v>
      </c>
      <c r="J115" s="43">
        <v>42</v>
      </c>
      <c r="K115" s="44"/>
      <c r="L115" s="43">
        <v>2.4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26.9</v>
      </c>
      <c r="H118" s="19">
        <f t="shared" si="56"/>
        <v>24.900000000000002</v>
      </c>
      <c r="I118" s="19">
        <f t="shared" si="56"/>
        <v>101.2</v>
      </c>
      <c r="J118" s="19">
        <f t="shared" si="56"/>
        <v>754.1</v>
      </c>
      <c r="K118" s="25"/>
      <c r="L118" s="19">
        <f t="shared" ref="L118" si="57">SUM(L109:L117)</f>
        <v>98.090000000000018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1075</v>
      </c>
      <c r="G119" s="32">
        <f t="shared" ref="G119" si="58">G108+G118</f>
        <v>45.099999999999994</v>
      </c>
      <c r="H119" s="32">
        <f t="shared" ref="H119" si="59">H108+H118</f>
        <v>42.900000000000006</v>
      </c>
      <c r="I119" s="32">
        <f t="shared" ref="I119" si="60">I108+I118</f>
        <v>168.3</v>
      </c>
      <c r="J119" s="32">
        <f t="shared" ref="J119:L119" si="61">J108+J118</f>
        <v>1271.3000000000002</v>
      </c>
      <c r="K119" s="32"/>
      <c r="L119" s="32">
        <f t="shared" si="61"/>
        <v>125.00000000000003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150</v>
      </c>
      <c r="G120" s="40">
        <v>12.9</v>
      </c>
      <c r="H120" s="40">
        <v>10.3</v>
      </c>
      <c r="I120" s="40">
        <v>28.6</v>
      </c>
      <c r="J120" s="40">
        <v>265.89999999999998</v>
      </c>
      <c r="K120" s="41">
        <v>189</v>
      </c>
      <c r="L120" s="40">
        <v>13.86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0.1</v>
      </c>
      <c r="I122" s="43">
        <v>15</v>
      </c>
      <c r="J122" s="43">
        <v>63.3</v>
      </c>
      <c r="K122" s="44">
        <v>430</v>
      </c>
      <c r="L122" s="43">
        <v>3.1</v>
      </c>
    </row>
    <row r="123" spans="1:12" ht="15" x14ac:dyDescent="0.25">
      <c r="A123" s="14"/>
      <c r="B123" s="15"/>
      <c r="C123" s="11"/>
      <c r="D123" s="7" t="s">
        <v>23</v>
      </c>
      <c r="E123" s="42" t="s">
        <v>77</v>
      </c>
      <c r="F123" s="43">
        <v>20</v>
      </c>
      <c r="G123" s="43">
        <v>2.6</v>
      </c>
      <c r="H123" s="43">
        <v>5.7</v>
      </c>
      <c r="I123" s="43">
        <v>12.3</v>
      </c>
      <c r="J123" s="43">
        <v>114.1</v>
      </c>
      <c r="K123" s="44">
        <v>1</v>
      </c>
      <c r="L123" s="43">
        <v>6.15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370</v>
      </c>
      <c r="G127" s="19">
        <f t="shared" ref="G127:J127" si="62">SUM(G120:G126)</f>
        <v>15.7</v>
      </c>
      <c r="H127" s="19">
        <f t="shared" si="62"/>
        <v>16.100000000000001</v>
      </c>
      <c r="I127" s="19">
        <f t="shared" si="62"/>
        <v>55.900000000000006</v>
      </c>
      <c r="J127" s="19">
        <f t="shared" si="62"/>
        <v>443.29999999999995</v>
      </c>
      <c r="K127" s="25"/>
      <c r="L127" s="19">
        <f t="shared" ref="L127" si="63">SUM(L120:L126)</f>
        <v>23.11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40</v>
      </c>
      <c r="G128" s="43">
        <v>1.2</v>
      </c>
      <c r="H128" s="43">
        <v>0.1</v>
      </c>
      <c r="I128" s="43">
        <v>2.5</v>
      </c>
      <c r="J128" s="43">
        <v>16.100000000000001</v>
      </c>
      <c r="K128" s="44" t="s">
        <v>84</v>
      </c>
      <c r="L128" s="43">
        <v>13.33</v>
      </c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1.6</v>
      </c>
      <c r="H129" s="43">
        <v>4.5999999999999996</v>
      </c>
      <c r="I129" s="43">
        <v>10.1</v>
      </c>
      <c r="J129" s="43">
        <v>90.8</v>
      </c>
      <c r="K129" s="44">
        <v>82</v>
      </c>
      <c r="L129" s="43">
        <v>13.81</v>
      </c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150</v>
      </c>
      <c r="G130" s="43">
        <v>13.5</v>
      </c>
      <c r="H130" s="43">
        <v>12.2</v>
      </c>
      <c r="I130" s="43">
        <v>15.2</v>
      </c>
      <c r="J130" s="43">
        <v>231.1</v>
      </c>
      <c r="K130" s="44">
        <v>278</v>
      </c>
      <c r="L130" s="43">
        <v>50.94</v>
      </c>
    </row>
    <row r="131" spans="1:12" ht="15" x14ac:dyDescent="0.25">
      <c r="A131" s="14"/>
      <c r="B131" s="15"/>
      <c r="C131" s="11"/>
      <c r="D131" s="7" t="s">
        <v>29</v>
      </c>
      <c r="E131" s="42" t="s">
        <v>86</v>
      </c>
      <c r="F131" s="43">
        <v>150</v>
      </c>
      <c r="G131" s="43">
        <v>3.6</v>
      </c>
      <c r="H131" s="43">
        <v>4.5999999999999996</v>
      </c>
      <c r="I131" s="43">
        <v>37.700000000000003</v>
      </c>
      <c r="J131" s="43">
        <v>212.1</v>
      </c>
      <c r="K131" s="44">
        <v>323</v>
      </c>
      <c r="L131" s="43">
        <v>12.07</v>
      </c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180</v>
      </c>
      <c r="G132" s="43">
        <v>0</v>
      </c>
      <c r="H132" s="43">
        <v>0</v>
      </c>
      <c r="I132" s="43">
        <v>17.399999999999999</v>
      </c>
      <c r="J132" s="43">
        <v>71.3</v>
      </c>
      <c r="K132" s="44">
        <v>349</v>
      </c>
      <c r="L132" s="43">
        <v>6.94</v>
      </c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20</v>
      </c>
      <c r="G133" s="43">
        <v>2.5</v>
      </c>
      <c r="H133" s="43">
        <v>1.6</v>
      </c>
      <c r="I133" s="43">
        <v>12.2</v>
      </c>
      <c r="J133" s="43">
        <v>72.5</v>
      </c>
      <c r="K133" s="44"/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1.3</v>
      </c>
      <c r="H134" s="43">
        <v>0.2</v>
      </c>
      <c r="I134" s="43">
        <v>8.5</v>
      </c>
      <c r="J134" s="43">
        <v>42</v>
      </c>
      <c r="K134" s="44"/>
      <c r="L134" s="43">
        <v>2.4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23.700000000000003</v>
      </c>
      <c r="H137" s="19">
        <f t="shared" si="64"/>
        <v>23.3</v>
      </c>
      <c r="I137" s="19">
        <f t="shared" si="64"/>
        <v>103.60000000000001</v>
      </c>
      <c r="J137" s="19">
        <f t="shared" si="64"/>
        <v>735.9</v>
      </c>
      <c r="K137" s="25"/>
      <c r="L137" s="19">
        <f t="shared" ref="L137" si="65">SUM(L128:L136)</f>
        <v>101.89000000000001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1130</v>
      </c>
      <c r="G138" s="32">
        <f t="shared" ref="G138" si="66">G127+G137</f>
        <v>39.400000000000006</v>
      </c>
      <c r="H138" s="32">
        <f t="shared" ref="H138" si="67">H127+H137</f>
        <v>39.400000000000006</v>
      </c>
      <c r="I138" s="32">
        <f t="shared" ref="I138" si="68">I127+I137</f>
        <v>159.5</v>
      </c>
      <c r="J138" s="32">
        <f t="shared" ref="J138:L138" si="69">J127+J137</f>
        <v>1179.1999999999998</v>
      </c>
      <c r="K138" s="32"/>
      <c r="L138" s="32">
        <f t="shared" si="69"/>
        <v>125.00000000000001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150</v>
      </c>
      <c r="G139" s="40">
        <v>27.8</v>
      </c>
      <c r="H139" s="40">
        <v>18.5</v>
      </c>
      <c r="I139" s="40">
        <v>49.8</v>
      </c>
      <c r="J139" s="40">
        <v>490.2</v>
      </c>
      <c r="K139" s="41">
        <v>224</v>
      </c>
      <c r="L139" s="40">
        <v>43.95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0.1</v>
      </c>
      <c r="I141" s="43">
        <v>15</v>
      </c>
      <c r="J141" s="43">
        <v>63.3</v>
      </c>
      <c r="K141" s="44">
        <v>430</v>
      </c>
      <c r="L141" s="43">
        <v>3.1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350</v>
      </c>
      <c r="G146" s="19">
        <f t="shared" ref="G146:J146" si="70">SUM(G139:G145)</f>
        <v>28</v>
      </c>
      <c r="H146" s="19">
        <f t="shared" si="70"/>
        <v>18.600000000000001</v>
      </c>
      <c r="I146" s="19">
        <f t="shared" si="70"/>
        <v>64.8</v>
      </c>
      <c r="J146" s="19">
        <f t="shared" si="70"/>
        <v>553.5</v>
      </c>
      <c r="K146" s="25"/>
      <c r="L146" s="19">
        <f t="shared" ref="L146" si="71">SUM(L139:L145)</f>
        <v>47.050000000000004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60</v>
      </c>
      <c r="G147" s="43">
        <v>0.8</v>
      </c>
      <c r="H147" s="43">
        <v>3.7</v>
      </c>
      <c r="I147" s="43">
        <v>5</v>
      </c>
      <c r="J147" s="43">
        <v>58.2</v>
      </c>
      <c r="K147" s="44">
        <v>33</v>
      </c>
      <c r="L147" s="43">
        <v>7.6</v>
      </c>
    </row>
    <row r="148" spans="1:12" ht="15" x14ac:dyDescent="0.25">
      <c r="A148" s="23"/>
      <c r="B148" s="15"/>
      <c r="C148" s="11"/>
      <c r="D148" s="7" t="s">
        <v>27</v>
      </c>
      <c r="E148" s="42" t="s">
        <v>87</v>
      </c>
      <c r="F148" s="43">
        <v>205</v>
      </c>
      <c r="G148" s="43">
        <v>3.5</v>
      </c>
      <c r="H148" s="43">
        <v>5.4</v>
      </c>
      <c r="I148" s="43">
        <v>28.6</v>
      </c>
      <c r="J148" s="43">
        <v>181.8</v>
      </c>
      <c r="K148" s="44">
        <v>99</v>
      </c>
      <c r="L148" s="43">
        <v>9.89</v>
      </c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14.8</v>
      </c>
      <c r="H149" s="43">
        <v>13.1</v>
      </c>
      <c r="I149" s="43">
        <v>21.6</v>
      </c>
      <c r="J149" s="43">
        <v>271.10000000000002</v>
      </c>
      <c r="K149" s="44">
        <v>239</v>
      </c>
      <c r="L149" s="43">
        <v>28.33</v>
      </c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3.2</v>
      </c>
      <c r="H150" s="43">
        <v>5.2</v>
      </c>
      <c r="I150" s="43">
        <v>21.4</v>
      </c>
      <c r="J150" s="43">
        <v>149.19999999999999</v>
      </c>
      <c r="K150" s="44">
        <v>312</v>
      </c>
      <c r="L150" s="43">
        <v>20.39</v>
      </c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180</v>
      </c>
      <c r="G151" s="43">
        <v>0</v>
      </c>
      <c r="H151" s="43">
        <v>0</v>
      </c>
      <c r="I151" s="43">
        <v>17.399999999999999</v>
      </c>
      <c r="J151" s="43">
        <v>71.3</v>
      </c>
      <c r="K151" s="44">
        <v>349</v>
      </c>
      <c r="L151" s="43">
        <v>6.94</v>
      </c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20</v>
      </c>
      <c r="G152" s="43">
        <v>2.5</v>
      </c>
      <c r="H152" s="43">
        <v>1.6</v>
      </c>
      <c r="I152" s="43">
        <v>12.2</v>
      </c>
      <c r="J152" s="43">
        <v>72.5</v>
      </c>
      <c r="K152" s="44"/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20</v>
      </c>
      <c r="G153" s="43">
        <v>1.3</v>
      </c>
      <c r="H153" s="43">
        <v>0.2</v>
      </c>
      <c r="I153" s="43">
        <v>8.5</v>
      </c>
      <c r="J153" s="43">
        <v>42</v>
      </c>
      <c r="K153" s="44"/>
      <c r="L153" s="43">
        <v>2.4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26.1</v>
      </c>
      <c r="H156" s="19">
        <f t="shared" si="72"/>
        <v>29.200000000000003</v>
      </c>
      <c r="I156" s="19">
        <f t="shared" si="72"/>
        <v>114.7</v>
      </c>
      <c r="J156" s="19">
        <f t="shared" si="72"/>
        <v>846.09999999999991</v>
      </c>
      <c r="K156" s="25"/>
      <c r="L156" s="19">
        <f t="shared" ref="L156" si="73">SUM(L147:L155)</f>
        <v>77.950000000000017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1075</v>
      </c>
      <c r="G157" s="32">
        <f t="shared" ref="G157" si="74">G146+G156</f>
        <v>54.1</v>
      </c>
      <c r="H157" s="32">
        <f t="shared" ref="H157" si="75">H146+H156</f>
        <v>47.800000000000004</v>
      </c>
      <c r="I157" s="32">
        <f t="shared" ref="I157" si="76">I146+I156</f>
        <v>179.5</v>
      </c>
      <c r="J157" s="32">
        <f t="shared" ref="J157:L157" si="77">J146+J156</f>
        <v>1399.6</v>
      </c>
      <c r="K157" s="32"/>
      <c r="L157" s="32">
        <f t="shared" si="77"/>
        <v>125.00000000000003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150</v>
      </c>
      <c r="G158" s="40">
        <v>10.5</v>
      </c>
      <c r="H158" s="40">
        <v>8.4</v>
      </c>
      <c r="I158" s="40">
        <v>43.6</v>
      </c>
      <c r="J158" s="40">
        <v>299.89999999999998</v>
      </c>
      <c r="K158" s="41">
        <v>182</v>
      </c>
      <c r="L158" s="40">
        <v>14.22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90</v>
      </c>
      <c r="F160" s="43">
        <v>207</v>
      </c>
      <c r="G160" s="43">
        <v>0.3</v>
      </c>
      <c r="H160" s="43">
        <v>0.1</v>
      </c>
      <c r="I160" s="43">
        <v>15.2</v>
      </c>
      <c r="J160" s="43">
        <v>64.5</v>
      </c>
      <c r="K160" s="44">
        <v>431</v>
      </c>
      <c r="L160" s="43">
        <v>4.8600000000000003</v>
      </c>
    </row>
    <row r="161" spans="1:12" ht="15" x14ac:dyDescent="0.25">
      <c r="A161" s="23"/>
      <c r="B161" s="15"/>
      <c r="C161" s="11"/>
      <c r="D161" s="7" t="s">
        <v>23</v>
      </c>
      <c r="E161" s="42" t="s">
        <v>55</v>
      </c>
      <c r="F161" s="43">
        <v>65</v>
      </c>
      <c r="G161" s="43">
        <v>5.0999999999999996</v>
      </c>
      <c r="H161" s="43">
        <v>9.9</v>
      </c>
      <c r="I161" s="43">
        <v>8.4</v>
      </c>
      <c r="J161" s="43">
        <v>147.4</v>
      </c>
      <c r="K161" s="44">
        <v>3</v>
      </c>
      <c r="L161" s="43">
        <v>22.26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422</v>
      </c>
      <c r="G165" s="19">
        <f t="shared" ref="G165:J165" si="78">SUM(G158:G164)</f>
        <v>15.9</v>
      </c>
      <c r="H165" s="19">
        <f t="shared" si="78"/>
        <v>18.399999999999999</v>
      </c>
      <c r="I165" s="19">
        <f t="shared" si="78"/>
        <v>67.2</v>
      </c>
      <c r="J165" s="19">
        <f t="shared" si="78"/>
        <v>511.79999999999995</v>
      </c>
      <c r="K165" s="25"/>
      <c r="L165" s="19">
        <f t="shared" ref="L165" si="79">SUM(L158:L164)</f>
        <v>41.34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60</v>
      </c>
      <c r="G166" s="43">
        <v>0.5</v>
      </c>
      <c r="H166" s="43">
        <v>3.1</v>
      </c>
      <c r="I166" s="43">
        <v>4.5999999999999996</v>
      </c>
      <c r="J166" s="43">
        <v>49.7</v>
      </c>
      <c r="K166" s="44">
        <v>40</v>
      </c>
      <c r="L166" s="43">
        <v>8.9700000000000006</v>
      </c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7.6</v>
      </c>
      <c r="H167" s="43">
        <v>4.2</v>
      </c>
      <c r="I167" s="43">
        <v>28.7</v>
      </c>
      <c r="J167" s="43">
        <v>187.9</v>
      </c>
      <c r="K167" s="44">
        <v>98</v>
      </c>
      <c r="L167" s="43">
        <v>9.4</v>
      </c>
    </row>
    <row r="168" spans="1:12" ht="15" x14ac:dyDescent="0.25">
      <c r="A168" s="23"/>
      <c r="B168" s="15"/>
      <c r="C168" s="11"/>
      <c r="D168" s="7" t="s">
        <v>28</v>
      </c>
      <c r="E168" s="42" t="s">
        <v>93</v>
      </c>
      <c r="F168" s="43">
        <v>180</v>
      </c>
      <c r="G168" s="43">
        <v>11.7</v>
      </c>
      <c r="H168" s="43">
        <v>18.600000000000001</v>
      </c>
      <c r="I168" s="43">
        <v>29.3</v>
      </c>
      <c r="J168" s="43">
        <v>341.1</v>
      </c>
      <c r="K168" s="44">
        <v>139</v>
      </c>
      <c r="L168" s="43">
        <v>53.55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180</v>
      </c>
      <c r="G170" s="43">
        <v>0</v>
      </c>
      <c r="H170" s="43">
        <v>0</v>
      </c>
      <c r="I170" s="43">
        <v>17.399999999999999</v>
      </c>
      <c r="J170" s="43">
        <v>71.3</v>
      </c>
      <c r="K170" s="44">
        <v>349</v>
      </c>
      <c r="L170" s="43">
        <v>6.94</v>
      </c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20</v>
      </c>
      <c r="G171" s="43">
        <v>2.5</v>
      </c>
      <c r="H171" s="43">
        <v>1.6</v>
      </c>
      <c r="I171" s="43">
        <v>12.2</v>
      </c>
      <c r="J171" s="43">
        <v>72.5</v>
      </c>
      <c r="K171" s="44"/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1.3</v>
      </c>
      <c r="H172" s="43">
        <v>0.2</v>
      </c>
      <c r="I172" s="43">
        <v>8.5</v>
      </c>
      <c r="J172" s="43">
        <v>42</v>
      </c>
      <c r="K172" s="44"/>
      <c r="L172" s="43">
        <v>2.4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23.599999999999998</v>
      </c>
      <c r="H175" s="19">
        <f t="shared" si="80"/>
        <v>27.700000000000003</v>
      </c>
      <c r="I175" s="19">
        <f t="shared" si="80"/>
        <v>100.7</v>
      </c>
      <c r="J175" s="19">
        <f t="shared" si="80"/>
        <v>764.5</v>
      </c>
      <c r="K175" s="25"/>
      <c r="L175" s="19">
        <f t="shared" ref="L175" si="81">SUM(L166:L174)</f>
        <v>83.660000000000011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1082</v>
      </c>
      <c r="G176" s="32">
        <f t="shared" ref="G176" si="82">G165+G175</f>
        <v>39.5</v>
      </c>
      <c r="H176" s="32">
        <f t="shared" ref="H176" si="83">H165+H175</f>
        <v>46.1</v>
      </c>
      <c r="I176" s="32">
        <f t="shared" ref="I176" si="84">I165+I175</f>
        <v>167.9</v>
      </c>
      <c r="J176" s="32">
        <f t="shared" ref="J176:L176" si="85">J165+J175</f>
        <v>1276.3</v>
      </c>
      <c r="K176" s="32"/>
      <c r="L176" s="32">
        <f t="shared" si="85"/>
        <v>125.00000000000001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150</v>
      </c>
      <c r="G177" s="40">
        <v>13.8</v>
      </c>
      <c r="H177" s="40">
        <v>11.7</v>
      </c>
      <c r="I177" s="40">
        <v>34.6</v>
      </c>
      <c r="J177" s="40">
        <v>307.3</v>
      </c>
      <c r="K177" s="41">
        <v>189</v>
      </c>
      <c r="L177" s="40">
        <v>14.3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95</v>
      </c>
      <c r="F179" s="43">
        <v>180</v>
      </c>
      <c r="G179" s="43">
        <v>1.4</v>
      </c>
      <c r="H179" s="43">
        <v>1.2</v>
      </c>
      <c r="I179" s="43">
        <v>20.2</v>
      </c>
      <c r="J179" s="43">
        <v>99.7</v>
      </c>
      <c r="K179" s="44">
        <v>432</v>
      </c>
      <c r="L179" s="43">
        <v>9.9499999999999993</v>
      </c>
    </row>
    <row r="180" spans="1:12" ht="15" x14ac:dyDescent="0.25">
      <c r="A180" s="23"/>
      <c r="B180" s="15"/>
      <c r="C180" s="11"/>
      <c r="D180" s="7" t="s">
        <v>23</v>
      </c>
      <c r="E180" s="42" t="s">
        <v>77</v>
      </c>
      <c r="F180" s="43">
        <v>20</v>
      </c>
      <c r="G180" s="43">
        <v>2.6</v>
      </c>
      <c r="H180" s="43">
        <v>5.7</v>
      </c>
      <c r="I180" s="43">
        <v>12.3</v>
      </c>
      <c r="J180" s="43">
        <v>114.1</v>
      </c>
      <c r="K180" s="44">
        <v>1</v>
      </c>
      <c r="L180" s="43">
        <v>6.15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350</v>
      </c>
      <c r="G184" s="19">
        <f t="shared" ref="G184:J184" si="86">SUM(G177:G183)</f>
        <v>17.8</v>
      </c>
      <c r="H184" s="19">
        <f t="shared" si="86"/>
        <v>18.599999999999998</v>
      </c>
      <c r="I184" s="19">
        <f t="shared" si="86"/>
        <v>67.099999999999994</v>
      </c>
      <c r="J184" s="19">
        <f t="shared" si="86"/>
        <v>521.1</v>
      </c>
      <c r="K184" s="25"/>
      <c r="L184" s="19">
        <f t="shared" ref="L184" si="87">SUM(L177:L183)</f>
        <v>30.4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96</v>
      </c>
      <c r="F185" s="43">
        <v>60</v>
      </c>
      <c r="G185" s="43">
        <v>1</v>
      </c>
      <c r="H185" s="43">
        <v>2.5</v>
      </c>
      <c r="I185" s="43">
        <v>4.9000000000000004</v>
      </c>
      <c r="J185" s="43">
        <v>47.4</v>
      </c>
      <c r="K185" s="44">
        <v>53</v>
      </c>
      <c r="L185" s="43">
        <v>11.35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8.4</v>
      </c>
      <c r="H186" s="43">
        <v>3.9</v>
      </c>
      <c r="I186" s="43">
        <v>14.2</v>
      </c>
      <c r="J186" s="43">
        <v>128.9</v>
      </c>
      <c r="K186" s="44">
        <v>77</v>
      </c>
      <c r="L186" s="43">
        <v>21.7</v>
      </c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100</v>
      </c>
      <c r="G187" s="43">
        <v>15.7</v>
      </c>
      <c r="H187" s="43">
        <v>15.5</v>
      </c>
      <c r="I187" s="43">
        <v>3.1</v>
      </c>
      <c r="J187" s="43">
        <v>225</v>
      </c>
      <c r="K187" s="44">
        <v>259</v>
      </c>
      <c r="L187" s="43">
        <v>42.41</v>
      </c>
    </row>
    <row r="188" spans="1:12" ht="15" x14ac:dyDescent="0.25">
      <c r="A188" s="23"/>
      <c r="B188" s="15"/>
      <c r="C188" s="11"/>
      <c r="D188" s="7" t="s">
        <v>29</v>
      </c>
      <c r="E188" s="42" t="s">
        <v>48</v>
      </c>
      <c r="F188" s="43">
        <v>150</v>
      </c>
      <c r="G188" s="43">
        <v>5.4</v>
      </c>
      <c r="H188" s="43">
        <v>4.8</v>
      </c>
      <c r="I188" s="43">
        <v>34.700000000000003</v>
      </c>
      <c r="J188" s="43">
        <v>209.1</v>
      </c>
      <c r="K188" s="44">
        <v>309</v>
      </c>
      <c r="L188" s="43">
        <v>8.58</v>
      </c>
    </row>
    <row r="189" spans="1:12" ht="15" x14ac:dyDescent="0.25">
      <c r="A189" s="23"/>
      <c r="B189" s="15"/>
      <c r="C189" s="11"/>
      <c r="D189" s="7" t="s">
        <v>30</v>
      </c>
      <c r="E189" s="42" t="s">
        <v>81</v>
      </c>
      <c r="F189" s="43">
        <v>180</v>
      </c>
      <c r="G189" s="43">
        <v>0.2</v>
      </c>
      <c r="H189" s="43">
        <v>0</v>
      </c>
      <c r="I189" s="43">
        <v>23.1</v>
      </c>
      <c r="J189" s="43">
        <v>95.5</v>
      </c>
      <c r="K189" s="44">
        <v>436</v>
      </c>
      <c r="L189" s="43">
        <v>5.76</v>
      </c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20</v>
      </c>
      <c r="G190" s="43">
        <v>2.5</v>
      </c>
      <c r="H190" s="43">
        <v>1.6</v>
      </c>
      <c r="I190" s="43">
        <v>12.2</v>
      </c>
      <c r="J190" s="43">
        <v>72.5</v>
      </c>
      <c r="K190" s="44"/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1.3</v>
      </c>
      <c r="H191" s="43">
        <v>0.2</v>
      </c>
      <c r="I191" s="43">
        <v>8.5</v>
      </c>
      <c r="J191" s="43">
        <v>42</v>
      </c>
      <c r="K191" s="44"/>
      <c r="L191" s="43">
        <v>2.4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34.5</v>
      </c>
      <c r="H194" s="19">
        <f t="shared" si="88"/>
        <v>28.5</v>
      </c>
      <c r="I194" s="19">
        <f t="shared" si="88"/>
        <v>100.7</v>
      </c>
      <c r="J194" s="19">
        <f t="shared" si="88"/>
        <v>820.4</v>
      </c>
      <c r="K194" s="25"/>
      <c r="L194" s="19">
        <f t="shared" ref="L194" si="89">SUM(L185:L193)</f>
        <v>94.600000000000009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1080</v>
      </c>
      <c r="G195" s="32">
        <f t="shared" ref="G195" si="90">G184+G194</f>
        <v>52.3</v>
      </c>
      <c r="H195" s="32">
        <f t="shared" ref="H195" si="91">H184+H194</f>
        <v>47.099999999999994</v>
      </c>
      <c r="I195" s="32">
        <f t="shared" ref="I195" si="92">I184+I194</f>
        <v>167.8</v>
      </c>
      <c r="J195" s="32">
        <f t="shared" ref="J195:L195" si="93">J184+J194</f>
        <v>1341.5</v>
      </c>
      <c r="K195" s="32"/>
      <c r="L195" s="32">
        <f t="shared" si="93"/>
        <v>125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1117.7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45.7</v>
      </c>
      <c r="H196" s="34">
        <f t="shared" si="94"/>
        <v>44.179999999999993</v>
      </c>
      <c r="I196" s="34">
        <f t="shared" si="94"/>
        <v>170.03</v>
      </c>
      <c r="J196" s="34">
        <f t="shared" si="94"/>
        <v>1291.46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2023-10-20T12:37:13Z</cp:lastPrinted>
  <dcterms:created xsi:type="dcterms:W3CDTF">2022-05-16T14:23:56Z</dcterms:created>
  <dcterms:modified xsi:type="dcterms:W3CDTF">2023-11-10T13:17:33Z</dcterms:modified>
</cp:coreProperties>
</file>